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Hurtado et al 2018/Archivos finales/"/>
    </mc:Choice>
  </mc:AlternateContent>
  <xr:revisionPtr revIDLastSave="0" documentId="13_ncr:1_{979CAAFD-7F81-1246-B4F1-735E36FF05EE}" xr6:coauthVersionLast="28" xr6:coauthVersionMax="28" xr10:uidLastSave="{00000000-0000-0000-0000-000000000000}"/>
  <bookViews>
    <workbookView xWindow="780" yWindow="680" windowWidth="27640" windowHeight="15640" activeTab="3" xr2:uid="{8CB43037-E6E4-2A47-B367-46F9C4D47D0F}"/>
  </bookViews>
  <sheets>
    <sheet name="Tab S1. RawData Metrics" sheetId="1" r:id="rId1"/>
    <sheet name="Tab S2. Transcriptome Metrics" sheetId="2" r:id="rId2"/>
    <sheet name="Tab S3. Transcriptome QA" sheetId="3" r:id="rId3"/>
    <sheet name="Tab S4. Aditional sequences IDs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<sst xmlns="http://schemas.openxmlformats.org/spreadsheetml/2006/main" count="185" uniqueCount="102">
  <si>
    <t>Organism</t>
  </si>
  <si>
    <t>Tissue</t>
  </si>
  <si>
    <t>Sequencing Centre</t>
  </si>
  <si>
    <t>Read Length</t>
  </si>
  <si>
    <t>Total Reads</t>
  </si>
  <si>
    <t>Total Bases</t>
  </si>
  <si>
    <t>Total Bases &gt;= Q30</t>
  </si>
  <si>
    <t>% Q30</t>
  </si>
  <si>
    <t>% GC</t>
  </si>
  <si>
    <t>Dant</t>
  </si>
  <si>
    <t>Control</t>
  </si>
  <si>
    <t>Macrogen</t>
  </si>
  <si>
    <t>Glands</t>
  </si>
  <si>
    <t>INDEAR</t>
  </si>
  <si>
    <t>Dbor</t>
  </si>
  <si>
    <t>Dbuz</t>
  </si>
  <si>
    <t>Dkoe</t>
  </si>
  <si>
    <t>Step</t>
  </si>
  <si>
    <t>Total 'genes'</t>
  </si>
  <si>
    <t>Total transcripts</t>
  </si>
  <si>
    <t>Stats based on ALL transcript contigs</t>
  </si>
  <si>
    <t>Stats based on ONLY LONGEST ISOFORM per 'GENE'</t>
  </si>
  <si>
    <t>Contig N10</t>
  </si>
  <si>
    <t>Contig N20</t>
  </si>
  <si>
    <t>Contig N30</t>
  </si>
  <si>
    <t>Contig N40</t>
  </si>
  <si>
    <t>Contig N50</t>
  </si>
  <si>
    <t>Median contig length</t>
  </si>
  <si>
    <t>Average contig</t>
  </si>
  <si>
    <t>Total assembled bases</t>
  </si>
  <si>
    <t>de novo</t>
  </si>
  <si>
    <t>reference(Dkoe)-guided</t>
  </si>
  <si>
    <t>comprehensive</t>
  </si>
  <si>
    <t>reference(Dbuz)-guided</t>
  </si>
  <si>
    <t>Read Representation</t>
  </si>
  <si>
    <t>Completeness according to conserved ortholog content</t>
  </si>
  <si>
    <t>% of Reads Mapped as Pairs</t>
  </si>
  <si>
    <t>Lineage</t>
  </si>
  <si>
    <t>Profile</t>
  </si>
  <si>
    <t>Complete (C)</t>
  </si>
  <si>
    <t>Complete and single-copy (S)</t>
  </si>
  <si>
    <t>Complete and duplicated (D)</t>
  </si>
  <si>
    <t>Fragmented (F)</t>
  </si>
  <si>
    <t>264 Missing (M)</t>
  </si>
  <si>
    <t>Total groups searched</t>
  </si>
  <si>
    <t>eukaryota</t>
  </si>
  <si>
    <t>C:96.7%[S:65.3%,D:31.4%],F:3.0%,M:0.3%,n:303</t>
  </si>
  <si>
    <t>diptera</t>
  </si>
  <si>
    <t>C:84.7%[S:52.1%,D:32.6%],F:8.0%,M:7.3%,n:2799</t>
  </si>
  <si>
    <t>C:95.0%[S:78.5%,D:16.5%],F:3.0%,M:2.0%,n:303</t>
  </si>
  <si>
    <t>C:82.6%[S:60.4%,D:22.2%],F:8.0%,M:9.4%,n:2799</t>
  </si>
  <si>
    <t>C:97.7%[S:64.4%,D:33.3%],F:2.0%,M:0.3%,n:303</t>
  </si>
  <si>
    <t>C:86.9%[S:50.4%,D:36.5%],F:6.7%,M:6.4%,n:2799</t>
  </si>
  <si>
    <t>C:97.7%[S:65.7%,D:32.0%],F:2.3%,M:-0.0%,n:303</t>
  </si>
  <si>
    <t>C:84.9%[S:50.7%,D:34.2%],F:7.5%,M:7.6%,n:2799</t>
  </si>
  <si>
    <t>C:98.6%[S:79.5%,D:19.1%],F:1.3%,M:0.1%,n:303</t>
  </si>
  <si>
    <t>C:85.0%[S:62.9%,D:22.1%],F:7.4%,M:7.6%,n:2799</t>
  </si>
  <si>
    <t>C:99.0%[S:60.4%,D:38.6%],F:1.0%,M:0.0%,n:303</t>
  </si>
  <si>
    <t>C:87.7%[S:49.2%,D:38.5%],F:5.8%,M:6.5%,n:2799</t>
  </si>
  <si>
    <t>C:98.3%[S:71.6%,D:26.7%],F:0.3%,M:1.4%,n:303</t>
  </si>
  <si>
    <t>C:83.3%[S:51.8%,D:31.5%],F:8.2%,M:8.5%,n:2799</t>
  </si>
  <si>
    <t>C:98.0%[S:82.2%,D:15.8%],F:0.0%,M:2.0%,n:303</t>
  </si>
  <si>
    <t>C:82.7%[S:61.1%,D:21.6%],F:7.9%,M:9.4%,n:2799</t>
  </si>
  <si>
    <t>C:98.3%[S:68.3%,D:30.0%],F:0.3%,M:1.4%,n:303</t>
  </si>
  <si>
    <t>C:87.2%[S:52.4%,D:34.8%],F:5.4%,M:7.4%,n:2799</t>
  </si>
  <si>
    <t>C:98.0%[S:56.4%,D:41.6%],F:1.3%,M:0.7%,n:303</t>
  </si>
  <si>
    <t>C:89.3%[S:46.9%,D:42.4%],F:5.9%,M:4.8%,n:2799</t>
  </si>
  <si>
    <t>C:98.7%[S:73.6%,D:25.1%],F:1.0%,M:0.3%,n:303</t>
  </si>
  <si>
    <t>C:88.9%[S:58.4%,D:30.5%],F:5.9%,M:5.2%,n:2799</t>
  </si>
  <si>
    <t>C:98.7%[S:56.1%,D:42.6%],F:1.3%,M:-0.0%,n:303</t>
  </si>
  <si>
    <t>C:92.3%[S:45.2%,D:47.1%],F:3.8%,M:3.9%,n:2799</t>
  </si>
  <si>
    <t>Locus</t>
  </si>
  <si>
    <t>Dmoj</t>
  </si>
  <si>
    <t>Dserid</t>
  </si>
  <si>
    <t>Dserie</t>
  </si>
  <si>
    <t>Dgou</t>
  </si>
  <si>
    <t>alphaE5</t>
  </si>
  <si>
    <t>FBtr0174201</t>
  </si>
  <si>
    <t>DQ204660.1</t>
  </si>
  <si>
    <t>Dant_tr_923</t>
  </si>
  <si>
    <t>asmbl_4856</t>
  </si>
  <si>
    <t>DQ453800.1</t>
  </si>
  <si>
    <t>KM885078.1</t>
  </si>
  <si>
    <t>KM885069.1</t>
  </si>
  <si>
    <t>KM885100.1</t>
  </si>
  <si>
    <t>COII</t>
  </si>
  <si>
    <t>DQ436088.1</t>
  </si>
  <si>
    <t>DQ202011.1</t>
  </si>
  <si>
    <t>JF736095.1</t>
  </si>
  <si>
    <t>NA</t>
  </si>
  <si>
    <t>AF146171.1</t>
  </si>
  <si>
    <t>AF146173.1</t>
  </si>
  <si>
    <t>EU716210.1</t>
  </si>
  <si>
    <t>period</t>
  </si>
  <si>
    <t>FBtr0167020</t>
  </si>
  <si>
    <t>FJ267312.1</t>
  </si>
  <si>
    <t>FJ267318.1</t>
  </si>
  <si>
    <t>FJ267327.1</t>
  </si>
  <si>
    <t>FJ267380.1</t>
  </si>
  <si>
    <t>FJ267335.1</t>
  </si>
  <si>
    <t>FJ267388.1</t>
  </si>
  <si>
    <t>FJ267364.1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</si>
</sst>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/>
    <xf numFmtId="41" fontId="0" fillId="0" borderId="1" xfId="1" applyNumberFormat="1" applyFont="1" applyBorder="1"/>
    <xf numFmtId="3" fontId="0" fillId="0" borderId="1" xfId="0" applyNumberFormat="1" applyBorder="1"/>
    <xf numFmtId="0" fontId="2" fillId="3" borderId="2" xfId="0" applyFont="1" applyFill="1" applyBorder="1"/>
    <xf numFmtId="0" fontId="0" fillId="0" borderId="2" xfId="0" applyBorder="1"/>
    <xf numFmtId="41" fontId="0" fillId="0" borderId="2" xfId="1" applyNumberFormat="1" applyFont="1" applyBorder="1"/>
    <xf numFmtId="3" fontId="0" fillId="0" borderId="2" xfId="0" applyNumberFormat="1" applyBorder="1"/>
    <xf numFmtId="0" fontId="2" fillId="3" borderId="0" xfId="0" applyFont="1" applyFill="1" applyBorder="1"/>
    <xf numFmtId="0" fontId="0" fillId="0" borderId="0" xfId="0" applyBorder="1"/>
    <xf numFmtId="41" fontId="0" fillId="0" borderId="0" xfId="1" applyNumberFormat="1" applyFont="1" applyBorder="1"/>
    <xf numFmtId="3" fontId="0" fillId="0" borderId="0" xfId="0" applyNumberFormat="1" applyBorder="1"/>
    <xf numFmtId="0" fontId="2" fillId="3" borderId="3" xfId="0" applyFont="1" applyFill="1" applyBorder="1"/>
    <xf numFmtId="0" fontId="0" fillId="0" borderId="3" xfId="0" applyBorder="1"/>
    <xf numFmtId="41" fontId="0" fillId="0" borderId="3" xfId="1" applyNumberFormat="1" applyFont="1" applyBorder="1"/>
    <xf numFmtId="3" fontId="0" fillId="0" borderId="3" xfId="0" applyNumberFormat="1" applyBorder="1"/>
    <xf numFmtId="0" fontId="2" fillId="3" borderId="4" xfId="0" applyFont="1" applyFill="1" applyBorder="1"/>
    <xf numFmtId="0" fontId="0" fillId="0" borderId="4" xfId="0" applyBorder="1"/>
    <xf numFmtId="41" fontId="0" fillId="0" borderId="4" xfId="1" applyNumberFormat="1" applyFont="1" applyBorder="1"/>
    <xf numFmtId="3" fontId="0" fillId="0" borderId="4" xfId="0" applyNumberFormat="1" applyBorder="1"/>
    <xf numFmtId="41" fontId="0" fillId="0" borderId="0" xfId="1" applyNumberFormat="1" applyFont="1"/>
    <xf numFmtId="3" fontId="0" fillId="0" borderId="0" xfId="0" applyNumberFormat="1"/>
    <xf numFmtId="3" fontId="2" fillId="6" borderId="0" xfId="0" applyNumberFormat="1" applyFont="1" applyFill="1" applyBorder="1"/>
    <xf numFmtId="4" fontId="2" fillId="6" borderId="0" xfId="0" applyNumberFormat="1" applyFont="1" applyFill="1" applyBorder="1"/>
    <xf numFmtId="3" fontId="2" fillId="7" borderId="0" xfId="0" applyNumberFormat="1" applyFont="1" applyFill="1" applyBorder="1"/>
    <xf numFmtId="4" fontId="2" fillId="7" borderId="0" xfId="0" applyNumberFormat="1" applyFont="1" applyFill="1" applyBorder="1"/>
    <xf numFmtId="0" fontId="2" fillId="3" borderId="1" xfId="0" applyFont="1" applyFill="1" applyBorder="1" applyAlignment="1">
      <alignment vertical="center"/>
    </xf>
    <xf numFmtId="4" fontId="0" fillId="0" borderId="1" xfId="0" applyNumberFormat="1" applyBorder="1"/>
    <xf numFmtId="0" fontId="2" fillId="3" borderId="0" xfId="0" applyFont="1" applyFill="1" applyBorder="1" applyAlignment="1">
      <alignment vertical="center"/>
    </xf>
    <xf numFmtId="4" fontId="0" fillId="0" borderId="0" xfId="0" applyNumberFormat="1" applyBorder="1"/>
    <xf numFmtId="0" fontId="2" fillId="3" borderId="2" xfId="0" applyFont="1" applyFill="1" applyBorder="1" applyAlignment="1">
      <alignment vertical="center"/>
    </xf>
    <xf numFmtId="4" fontId="0" fillId="0" borderId="2" xfId="0" applyNumberFormat="1" applyBorder="1"/>
    <xf numFmtId="0" fontId="2" fillId="3" borderId="3" xfId="0" applyFont="1" applyFill="1" applyBorder="1" applyAlignment="1">
      <alignment vertical="center"/>
    </xf>
    <xf numFmtId="4" fontId="0" fillId="0" borderId="3" xfId="0" applyNumberFormat="1" applyBorder="1"/>
    <xf numFmtId="0" fontId="2" fillId="3" borderId="4" xfId="0" applyFont="1" applyFill="1" applyBorder="1" applyAlignment="1">
      <alignment vertical="center"/>
    </xf>
    <xf numFmtId="4" fontId="0" fillId="0" borderId="4" xfId="0" applyNumberFormat="1" applyBorder="1"/>
    <xf numFmtId="0" fontId="0" fillId="0" borderId="0" xfId="0" applyAlignment="1">
      <alignment vertical="center"/>
    </xf>
    <xf numFmtId="4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8" borderId="1" xfId="0" applyFont="1" applyFill="1" applyBorder="1"/>
    <xf numFmtId="41" fontId="2" fillId="8" borderId="1" xfId="1" applyNumberFormat="1" applyFont="1" applyFill="1" applyBorder="1"/>
    <xf numFmtId="3" fontId="2" fillId="8" borderId="1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3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2" fillId="2" borderId="4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6E2B-C73D-AA43-AE1F-7AFC9E2B16F1}">
  <dimension ref="A1:I9"/>
  <sheetViews>
    <sheetView workbookViewId="0">
      <selection activeCell="E27" sqref="E27"/>
    </sheetView>
  </sheetViews>
  <sheetFormatPr baseColWidth="10" defaultRowHeight="16" x14ac:dyDescent="0.2"/>
  <cols>
    <col min="1" max="1" width="9.1640625" bestFit="1" customWidth="1"/>
    <col min="2" max="2" width="7" bestFit="1" customWidth="1"/>
    <col min="3" max="3" width="16.5" bestFit="1" customWidth="1"/>
    <col min="4" max="4" width="11.33203125" bestFit="1" customWidth="1"/>
    <col min="5" max="5" width="12.1640625" style="22" bestFit="1" customWidth="1"/>
    <col min="6" max="6" width="14" style="22" bestFit="1" customWidth="1"/>
    <col min="7" max="7" width="17.1640625" style="23" bestFit="1" customWidth="1"/>
    <col min="8" max="8" width="6.5" bestFit="1" customWidth="1"/>
    <col min="9" max="9" width="5.5" bestFit="1" customWidth="1"/>
  </cols>
  <sheetData>
    <row r="1" spans="1:9" ht="17" thickBot="1" x14ac:dyDescent="0.25">
      <c r="A1" s="1" t="s">
        <v>0</v>
      </c>
      <c r="B1" s="1" t="s">
        <v>1</v>
      </c>
      <c r="C1" s="43" t="s">
        <v>2</v>
      </c>
      <c r="D1" s="44" t="s">
        <v>3</v>
      </c>
      <c r="E1" s="45" t="s">
        <v>4</v>
      </c>
      <c r="F1" s="45" t="s">
        <v>5</v>
      </c>
      <c r="G1" s="46" t="s">
        <v>6</v>
      </c>
      <c r="H1" s="44" t="s">
        <v>7</v>
      </c>
      <c r="I1" s="44" t="s">
        <v>8</v>
      </c>
    </row>
    <row r="2" spans="1:9" x14ac:dyDescent="0.2">
      <c r="A2" s="2" t="s">
        <v>9</v>
      </c>
      <c r="B2" s="47" t="s">
        <v>10</v>
      </c>
      <c r="C2" s="3" t="s">
        <v>11</v>
      </c>
      <c r="D2" s="3">
        <v>101</v>
      </c>
      <c r="E2" s="4">
        <v>17610996</v>
      </c>
      <c r="F2" s="4">
        <f>E2*D2*2</f>
        <v>3557421192</v>
      </c>
      <c r="G2" s="5">
        <v>3167345968</v>
      </c>
      <c r="H2" s="3">
        <v>89.03</v>
      </c>
      <c r="I2" s="3">
        <v>46</v>
      </c>
    </row>
    <row r="3" spans="1:9" x14ac:dyDescent="0.2">
      <c r="A3" s="6" t="s">
        <v>9</v>
      </c>
      <c r="B3" s="48" t="s">
        <v>12</v>
      </c>
      <c r="C3" s="7" t="s">
        <v>13</v>
      </c>
      <c r="D3" s="7">
        <v>100</v>
      </c>
      <c r="E3" s="8">
        <v>11421703</v>
      </c>
      <c r="F3" s="8">
        <f>E3*D3*2</f>
        <v>2284340600</v>
      </c>
      <c r="G3" s="9">
        <v>2048364623</v>
      </c>
      <c r="H3" s="7">
        <v>89.67</v>
      </c>
      <c r="I3" s="7">
        <v>45</v>
      </c>
    </row>
    <row r="4" spans="1:9" x14ac:dyDescent="0.2">
      <c r="A4" s="10" t="s">
        <v>14</v>
      </c>
      <c r="B4" s="49" t="s">
        <v>10</v>
      </c>
      <c r="C4" s="11" t="s">
        <v>11</v>
      </c>
      <c r="D4" s="11">
        <v>101</v>
      </c>
      <c r="E4" s="12">
        <v>26484124</v>
      </c>
      <c r="F4" s="12">
        <f>E4*D4*2</f>
        <v>5349793048</v>
      </c>
      <c r="G4" s="13">
        <v>4740737951</v>
      </c>
      <c r="H4" s="11">
        <v>88.62</v>
      </c>
      <c r="I4" s="11">
        <v>46</v>
      </c>
    </row>
    <row r="5" spans="1:9" x14ac:dyDescent="0.2">
      <c r="A5" s="10" t="s">
        <v>14</v>
      </c>
      <c r="B5" s="49" t="s">
        <v>12</v>
      </c>
      <c r="C5" s="11" t="s">
        <v>13</v>
      </c>
      <c r="D5" s="11">
        <v>100</v>
      </c>
      <c r="E5" s="12">
        <v>11211421</v>
      </c>
      <c r="F5" s="12">
        <f t="shared" ref="F5:F9" si="0">E5*D5*2</f>
        <v>2242284200</v>
      </c>
      <c r="G5" s="13">
        <v>2021843064</v>
      </c>
      <c r="H5" s="11">
        <v>90.17</v>
      </c>
      <c r="I5" s="11">
        <v>45</v>
      </c>
    </row>
    <row r="6" spans="1:9" x14ac:dyDescent="0.2">
      <c r="A6" s="14" t="s">
        <v>15</v>
      </c>
      <c r="B6" s="50" t="s">
        <v>10</v>
      </c>
      <c r="C6" s="15" t="s">
        <v>11</v>
      </c>
      <c r="D6" s="15">
        <v>101</v>
      </c>
      <c r="E6" s="16">
        <v>22618745</v>
      </c>
      <c r="F6" s="16">
        <f t="shared" si="0"/>
        <v>4568986490</v>
      </c>
      <c r="G6" s="17">
        <v>4042288282</v>
      </c>
      <c r="H6" s="15">
        <v>88.47</v>
      </c>
      <c r="I6" s="15">
        <v>47</v>
      </c>
    </row>
    <row r="7" spans="1:9" x14ac:dyDescent="0.2">
      <c r="A7" s="6" t="s">
        <v>15</v>
      </c>
      <c r="B7" s="48" t="s">
        <v>12</v>
      </c>
      <c r="C7" s="7" t="s">
        <v>13</v>
      </c>
      <c r="D7" s="7">
        <v>100</v>
      </c>
      <c r="E7" s="8">
        <v>11912136</v>
      </c>
      <c r="F7" s="8">
        <f t="shared" si="0"/>
        <v>2382427200</v>
      </c>
      <c r="G7" s="9">
        <v>2141010731</v>
      </c>
      <c r="H7" s="7">
        <v>89.87</v>
      </c>
      <c r="I7" s="7">
        <v>45</v>
      </c>
    </row>
    <row r="8" spans="1:9" x14ac:dyDescent="0.2">
      <c r="A8" s="10" t="s">
        <v>16</v>
      </c>
      <c r="B8" s="49" t="s">
        <v>10</v>
      </c>
      <c r="C8" s="11" t="s">
        <v>11</v>
      </c>
      <c r="D8" s="11">
        <v>101</v>
      </c>
      <c r="E8" s="12">
        <v>31761124</v>
      </c>
      <c r="F8" s="12">
        <f t="shared" si="0"/>
        <v>6415747048</v>
      </c>
      <c r="G8" s="13">
        <v>5686303584</v>
      </c>
      <c r="H8" s="11">
        <v>88.63</v>
      </c>
      <c r="I8" s="11">
        <v>47</v>
      </c>
    </row>
    <row r="9" spans="1:9" ht="17" thickBot="1" x14ac:dyDescent="0.25">
      <c r="A9" s="18" t="s">
        <v>16</v>
      </c>
      <c r="B9" s="51" t="s">
        <v>12</v>
      </c>
      <c r="C9" s="19" t="s">
        <v>13</v>
      </c>
      <c r="D9" s="19">
        <v>100</v>
      </c>
      <c r="E9" s="20">
        <v>10837168</v>
      </c>
      <c r="F9" s="20">
        <f t="shared" si="0"/>
        <v>2167433600</v>
      </c>
      <c r="G9" s="21">
        <v>1936904289</v>
      </c>
      <c r="H9" s="19">
        <v>89.36</v>
      </c>
      <c r="I9" s="19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BF53-9278-BD4D-A895-37CEBA9312DB}">
  <dimension ref="A1:U25"/>
  <sheetViews>
    <sheetView workbookViewId="0">
      <selection activeCell="F21" sqref="F21"/>
    </sheetView>
  </sheetViews>
  <sheetFormatPr baseColWidth="10" defaultRowHeight="16" x14ac:dyDescent="0.2"/>
  <cols>
    <col min="1" max="1" width="9.1640625" bestFit="1" customWidth="1"/>
    <col min="2" max="2" width="21" bestFit="1" customWidth="1"/>
    <col min="3" max="3" width="11.6640625" style="23" bestFit="1" customWidth="1"/>
    <col min="4" max="4" width="14.5" style="23" bestFit="1" customWidth="1"/>
    <col min="5" max="5" width="5.6640625" style="39" bestFit="1" customWidth="1"/>
    <col min="6" max="10" width="10.1640625" style="23" bestFit="1" customWidth="1"/>
    <col min="11" max="11" width="18.6640625" style="23" bestFit="1" customWidth="1"/>
    <col min="12" max="12" width="13.5" style="39" bestFit="1" customWidth="1"/>
    <col min="13" max="13" width="20" style="23" bestFit="1" customWidth="1"/>
    <col min="14" max="18" width="10.1640625" style="23" bestFit="1" customWidth="1"/>
    <col min="19" max="19" width="18.6640625" style="23" bestFit="1" customWidth="1"/>
    <col min="20" max="20" width="13.5" style="39" bestFit="1" customWidth="1"/>
    <col min="21" max="21" width="20" style="23" bestFit="1" customWidth="1"/>
  </cols>
  <sheetData>
    <row r="1" spans="1:21" x14ac:dyDescent="0.2">
      <c r="A1" s="58" t="s">
        <v>0</v>
      </c>
      <c r="B1" s="58" t="s">
        <v>17</v>
      </c>
      <c r="C1" s="60" t="s">
        <v>18</v>
      </c>
      <c r="D1" s="60" t="s">
        <v>19</v>
      </c>
      <c r="E1" s="62" t="s">
        <v>8</v>
      </c>
      <c r="F1" s="64" t="s">
        <v>20</v>
      </c>
      <c r="G1" s="64"/>
      <c r="H1" s="64"/>
      <c r="I1" s="64"/>
      <c r="J1" s="64"/>
      <c r="K1" s="64"/>
      <c r="L1" s="64"/>
      <c r="M1" s="64"/>
      <c r="N1" s="52" t="s">
        <v>21</v>
      </c>
      <c r="O1" s="52"/>
      <c r="P1" s="52"/>
      <c r="Q1" s="52"/>
      <c r="R1" s="52"/>
      <c r="S1" s="52"/>
      <c r="T1" s="52"/>
      <c r="U1" s="52"/>
    </row>
    <row r="2" spans="1:21" ht="17" thickBot="1" x14ac:dyDescent="0.25">
      <c r="A2" s="59"/>
      <c r="B2" s="59"/>
      <c r="C2" s="61"/>
      <c r="D2" s="61"/>
      <c r="E2" s="63"/>
      <c r="F2" s="24" t="s">
        <v>22</v>
      </c>
      <c r="G2" s="24" t="s">
        <v>23</v>
      </c>
      <c r="H2" s="24" t="s">
        <v>24</v>
      </c>
      <c r="I2" s="24" t="s">
        <v>25</v>
      </c>
      <c r="J2" s="24" t="s">
        <v>26</v>
      </c>
      <c r="K2" s="24" t="s">
        <v>27</v>
      </c>
      <c r="L2" s="25" t="s">
        <v>28</v>
      </c>
      <c r="M2" s="24" t="s">
        <v>29</v>
      </c>
      <c r="N2" s="26" t="s">
        <v>22</v>
      </c>
      <c r="O2" s="26" t="s">
        <v>23</v>
      </c>
      <c r="P2" s="26" t="s">
        <v>24</v>
      </c>
      <c r="Q2" s="26" t="s">
        <v>25</v>
      </c>
      <c r="R2" s="26" t="s">
        <v>26</v>
      </c>
      <c r="S2" s="26" t="s">
        <v>27</v>
      </c>
      <c r="T2" s="27" t="s">
        <v>28</v>
      </c>
      <c r="U2" s="26" t="s">
        <v>29</v>
      </c>
    </row>
    <row r="3" spans="1:21" x14ac:dyDescent="0.2">
      <c r="A3" s="53" t="s">
        <v>9</v>
      </c>
      <c r="B3" s="28" t="s">
        <v>30</v>
      </c>
      <c r="C3" s="5">
        <v>33579</v>
      </c>
      <c r="D3" s="5">
        <v>52638</v>
      </c>
      <c r="E3" s="29">
        <v>45.17</v>
      </c>
      <c r="F3" s="5">
        <v>5247</v>
      </c>
      <c r="G3" s="5">
        <v>3988</v>
      </c>
      <c r="H3" s="5">
        <v>3219</v>
      </c>
      <c r="I3" s="5">
        <v>2680</v>
      </c>
      <c r="J3" s="5">
        <v>2193</v>
      </c>
      <c r="K3" s="5">
        <v>678</v>
      </c>
      <c r="L3" s="29">
        <v>1218.56</v>
      </c>
      <c r="M3" s="5">
        <v>64142431</v>
      </c>
      <c r="N3" s="5">
        <v>4742</v>
      </c>
      <c r="O3" s="5">
        <v>3409</v>
      </c>
      <c r="P3" s="5">
        <v>2703</v>
      </c>
      <c r="Q3" s="5">
        <v>2136</v>
      </c>
      <c r="R3" s="5">
        <v>1675</v>
      </c>
      <c r="S3" s="5">
        <v>481</v>
      </c>
      <c r="T3" s="29">
        <v>924.68</v>
      </c>
      <c r="U3" s="5">
        <v>31049960</v>
      </c>
    </row>
    <row r="4" spans="1:21" x14ac:dyDescent="0.2">
      <c r="A4" s="54"/>
      <c r="B4" s="30" t="s">
        <v>31</v>
      </c>
      <c r="C4" s="13">
        <v>35703</v>
      </c>
      <c r="D4" s="13">
        <v>44535</v>
      </c>
      <c r="E4" s="31">
        <v>45.62</v>
      </c>
      <c r="F4" s="13">
        <v>5126</v>
      </c>
      <c r="G4" s="13">
        <v>3858</v>
      </c>
      <c r="H4" s="13">
        <v>3123</v>
      </c>
      <c r="I4" s="13">
        <v>2540</v>
      </c>
      <c r="J4" s="13">
        <v>2034</v>
      </c>
      <c r="K4" s="13">
        <v>517</v>
      </c>
      <c r="L4" s="31">
        <v>1058.03</v>
      </c>
      <c r="M4" s="13">
        <v>47119334</v>
      </c>
      <c r="N4" s="13">
        <v>4668</v>
      </c>
      <c r="O4" s="13">
        <v>3348</v>
      </c>
      <c r="P4" s="13">
        <v>2594</v>
      </c>
      <c r="Q4" s="13">
        <v>2015</v>
      </c>
      <c r="R4" s="13">
        <v>1570</v>
      </c>
      <c r="S4" s="13">
        <v>430</v>
      </c>
      <c r="T4" s="31">
        <v>850.41</v>
      </c>
      <c r="U4" s="13">
        <v>30362318</v>
      </c>
    </row>
    <row r="5" spans="1:21" x14ac:dyDescent="0.2">
      <c r="A5" s="55"/>
      <c r="B5" s="32" t="s">
        <v>32</v>
      </c>
      <c r="C5" s="9">
        <v>35967</v>
      </c>
      <c r="D5" s="9">
        <v>54892</v>
      </c>
      <c r="E5" s="33">
        <v>45.19</v>
      </c>
      <c r="F5" s="9">
        <v>5520</v>
      </c>
      <c r="G5" s="9">
        <v>4205</v>
      </c>
      <c r="H5" s="9">
        <v>3375</v>
      </c>
      <c r="I5" s="9">
        <v>2810</v>
      </c>
      <c r="J5" s="9">
        <v>2314</v>
      </c>
      <c r="K5" s="9">
        <v>700</v>
      </c>
      <c r="L5" s="33">
        <v>1268.3800000000001</v>
      </c>
      <c r="M5" s="9">
        <v>69623924</v>
      </c>
      <c r="N5" s="9">
        <v>5054</v>
      </c>
      <c r="O5" s="9">
        <v>3680</v>
      </c>
      <c r="P5" s="9">
        <v>2930</v>
      </c>
      <c r="Q5" s="9">
        <v>2363</v>
      </c>
      <c r="R5" s="9">
        <v>1897</v>
      </c>
      <c r="S5" s="9">
        <v>541</v>
      </c>
      <c r="T5" s="33">
        <v>1033.51</v>
      </c>
      <c r="U5" s="9">
        <v>37172255</v>
      </c>
    </row>
    <row r="6" spans="1:21" x14ac:dyDescent="0.2">
      <c r="A6" s="54" t="s">
        <v>14</v>
      </c>
      <c r="B6" s="30" t="s">
        <v>30</v>
      </c>
      <c r="C6" s="13">
        <v>35403</v>
      </c>
      <c r="D6" s="13">
        <v>56017</v>
      </c>
      <c r="E6" s="31">
        <v>44.66</v>
      </c>
      <c r="F6" s="13">
        <v>5337</v>
      </c>
      <c r="G6" s="13">
        <v>3974</v>
      </c>
      <c r="H6" s="13">
        <v>3223</v>
      </c>
      <c r="I6" s="13">
        <v>2673</v>
      </c>
      <c r="J6" s="13">
        <v>2184</v>
      </c>
      <c r="K6" s="13">
        <v>629</v>
      </c>
      <c r="L6" s="31">
        <v>1181.45</v>
      </c>
      <c r="M6" s="13">
        <v>66181178</v>
      </c>
      <c r="N6" s="13">
        <v>4648</v>
      </c>
      <c r="O6" s="13">
        <v>3466</v>
      </c>
      <c r="P6" s="13">
        <v>2744</v>
      </c>
      <c r="Q6" s="13">
        <v>2176</v>
      </c>
      <c r="R6" s="13">
        <v>1706</v>
      </c>
      <c r="S6" s="13">
        <v>425</v>
      </c>
      <c r="T6" s="31">
        <v>883.59</v>
      </c>
      <c r="U6" s="13">
        <v>31281870</v>
      </c>
    </row>
    <row r="7" spans="1:21" x14ac:dyDescent="0.2">
      <c r="A7" s="54"/>
      <c r="B7" s="30" t="s">
        <v>31</v>
      </c>
      <c r="C7" s="13">
        <v>38504</v>
      </c>
      <c r="D7" s="13">
        <v>47789</v>
      </c>
      <c r="E7" s="31">
        <v>45.07</v>
      </c>
      <c r="F7" s="13">
        <v>5214</v>
      </c>
      <c r="G7" s="13">
        <v>3988</v>
      </c>
      <c r="H7" s="13">
        <v>3185</v>
      </c>
      <c r="I7" s="13">
        <v>2581</v>
      </c>
      <c r="J7" s="13">
        <v>2048</v>
      </c>
      <c r="K7" s="13">
        <v>466</v>
      </c>
      <c r="L7" s="31">
        <v>1020.76</v>
      </c>
      <c r="M7" s="13">
        <v>48781111</v>
      </c>
      <c r="N7" s="13">
        <v>4642</v>
      </c>
      <c r="O7" s="13">
        <v>3351</v>
      </c>
      <c r="P7" s="13">
        <v>2601</v>
      </c>
      <c r="Q7" s="13">
        <v>2016</v>
      </c>
      <c r="R7" s="13">
        <v>1560</v>
      </c>
      <c r="S7" s="13">
        <v>389</v>
      </c>
      <c r="T7" s="31">
        <v>812.81</v>
      </c>
      <c r="U7" s="13">
        <v>31296521</v>
      </c>
    </row>
    <row r="8" spans="1:21" x14ac:dyDescent="0.2">
      <c r="A8" s="54"/>
      <c r="B8" s="30" t="s">
        <v>32</v>
      </c>
      <c r="C8" s="13">
        <v>39067</v>
      </c>
      <c r="D8" s="13">
        <v>59921</v>
      </c>
      <c r="E8" s="31">
        <v>44.76</v>
      </c>
      <c r="F8" s="13">
        <v>5513</v>
      </c>
      <c r="G8" s="13">
        <v>4151</v>
      </c>
      <c r="H8" s="13">
        <v>3359</v>
      </c>
      <c r="I8" s="13">
        <v>2793</v>
      </c>
      <c r="J8" s="13">
        <v>2289</v>
      </c>
      <c r="K8" s="13">
        <v>631</v>
      </c>
      <c r="L8" s="31">
        <v>1212.6099999999999</v>
      </c>
      <c r="M8" s="13">
        <v>72660541</v>
      </c>
      <c r="N8" s="13">
        <v>4867</v>
      </c>
      <c r="O8" s="13">
        <v>3660</v>
      </c>
      <c r="P8" s="13">
        <v>2938</v>
      </c>
      <c r="Q8" s="13">
        <v>2364</v>
      </c>
      <c r="R8" s="13">
        <v>1887</v>
      </c>
      <c r="S8" s="13">
        <v>473</v>
      </c>
      <c r="T8" s="31">
        <v>975.66</v>
      </c>
      <c r="U8" s="13">
        <v>38115916</v>
      </c>
    </row>
    <row r="9" spans="1:21" x14ac:dyDescent="0.2">
      <c r="A9" s="56" t="s">
        <v>15</v>
      </c>
      <c r="B9" s="34" t="s">
        <v>30</v>
      </c>
      <c r="C9" s="17">
        <v>30660</v>
      </c>
      <c r="D9" s="17">
        <v>47932</v>
      </c>
      <c r="E9" s="35">
        <v>45.1</v>
      </c>
      <c r="F9" s="17">
        <v>5086</v>
      </c>
      <c r="G9" s="17">
        <v>3972</v>
      </c>
      <c r="H9" s="17">
        <v>3282</v>
      </c>
      <c r="I9" s="17">
        <v>2720</v>
      </c>
      <c r="J9" s="17">
        <v>2247</v>
      </c>
      <c r="K9" s="17">
        <v>693</v>
      </c>
      <c r="L9" s="35">
        <v>1240.17</v>
      </c>
      <c r="M9" s="17">
        <v>59444030</v>
      </c>
      <c r="N9" s="17">
        <v>4698</v>
      </c>
      <c r="O9" s="17">
        <v>3489</v>
      </c>
      <c r="P9" s="17">
        <v>2787</v>
      </c>
      <c r="Q9" s="17">
        <v>2233</v>
      </c>
      <c r="R9" s="17">
        <v>1784</v>
      </c>
      <c r="S9" s="17">
        <v>467</v>
      </c>
      <c r="T9" s="35">
        <v>941.51</v>
      </c>
      <c r="U9" s="17">
        <v>28866663</v>
      </c>
    </row>
    <row r="10" spans="1:21" x14ac:dyDescent="0.2">
      <c r="A10" s="54"/>
      <c r="B10" s="30" t="s">
        <v>33</v>
      </c>
      <c r="C10" s="13">
        <v>33039</v>
      </c>
      <c r="D10" s="13">
        <v>41175</v>
      </c>
      <c r="E10" s="31">
        <v>44.98</v>
      </c>
      <c r="F10" s="13">
        <v>5175</v>
      </c>
      <c r="G10" s="13">
        <v>3971</v>
      </c>
      <c r="H10" s="13">
        <v>3168</v>
      </c>
      <c r="I10" s="13">
        <v>2559</v>
      </c>
      <c r="J10" s="13">
        <v>2074</v>
      </c>
      <c r="K10" s="13">
        <v>575</v>
      </c>
      <c r="L10" s="31">
        <v>1115.23</v>
      </c>
      <c r="M10" s="13">
        <v>45919408</v>
      </c>
      <c r="N10" s="13">
        <v>4595</v>
      </c>
      <c r="O10" s="13">
        <v>3359</v>
      </c>
      <c r="P10" s="13">
        <v>2611</v>
      </c>
      <c r="Q10" s="13">
        <v>2088</v>
      </c>
      <c r="R10" s="13">
        <v>1643</v>
      </c>
      <c r="S10" s="13">
        <v>471</v>
      </c>
      <c r="T10" s="31">
        <v>905.05</v>
      </c>
      <c r="U10" s="13">
        <v>29901869</v>
      </c>
    </row>
    <row r="11" spans="1:21" x14ac:dyDescent="0.2">
      <c r="A11" s="55"/>
      <c r="B11" s="32" t="s">
        <v>32</v>
      </c>
      <c r="C11" s="9">
        <v>30490</v>
      </c>
      <c r="D11" s="9">
        <v>46607</v>
      </c>
      <c r="E11" s="33">
        <v>45.07</v>
      </c>
      <c r="F11" s="9">
        <v>5672</v>
      </c>
      <c r="G11" s="9">
        <v>4456</v>
      </c>
      <c r="H11" s="9">
        <v>3672</v>
      </c>
      <c r="I11" s="9">
        <v>3101</v>
      </c>
      <c r="J11" s="9">
        <v>2590</v>
      </c>
      <c r="K11" s="9">
        <v>880</v>
      </c>
      <c r="L11" s="33">
        <v>1453.9</v>
      </c>
      <c r="M11" s="9">
        <v>67762079</v>
      </c>
      <c r="N11" s="9">
        <v>5286</v>
      </c>
      <c r="O11" s="9">
        <v>4019</v>
      </c>
      <c r="P11" s="9">
        <v>3232</v>
      </c>
      <c r="Q11" s="9">
        <v>2615</v>
      </c>
      <c r="R11" s="9">
        <v>2121</v>
      </c>
      <c r="S11" s="9">
        <v>583</v>
      </c>
      <c r="T11" s="33">
        <v>1124.93</v>
      </c>
      <c r="U11" s="9">
        <v>34299120</v>
      </c>
    </row>
    <row r="12" spans="1:21" x14ac:dyDescent="0.2">
      <c r="A12" s="54" t="s">
        <v>16</v>
      </c>
      <c r="B12" s="30" t="s">
        <v>30</v>
      </c>
      <c r="C12" s="13">
        <v>37588</v>
      </c>
      <c r="D12" s="13">
        <v>64485</v>
      </c>
      <c r="E12" s="31">
        <v>44.8</v>
      </c>
      <c r="F12" s="13">
        <v>5863</v>
      </c>
      <c r="G12" s="13">
        <v>4529</v>
      </c>
      <c r="H12" s="13">
        <v>3652</v>
      </c>
      <c r="I12" s="13">
        <v>3013</v>
      </c>
      <c r="J12" s="13">
        <v>2448</v>
      </c>
      <c r="K12" s="13">
        <v>744</v>
      </c>
      <c r="L12" s="31">
        <v>1342.63</v>
      </c>
      <c r="M12" s="13">
        <v>86579694</v>
      </c>
      <c r="N12" s="13">
        <v>5168</v>
      </c>
      <c r="O12" s="13">
        <v>3737</v>
      </c>
      <c r="P12" s="13">
        <v>2931</v>
      </c>
      <c r="Q12" s="13">
        <v>2320</v>
      </c>
      <c r="R12" s="13">
        <v>1819</v>
      </c>
      <c r="S12" s="13">
        <v>476</v>
      </c>
      <c r="T12" s="31">
        <v>961.66</v>
      </c>
      <c r="U12" s="13">
        <v>36147049</v>
      </c>
    </row>
    <row r="13" spans="1:21" x14ac:dyDescent="0.2">
      <c r="A13" s="54"/>
      <c r="B13" s="30" t="s">
        <v>31</v>
      </c>
      <c r="C13" s="13">
        <v>46464</v>
      </c>
      <c r="D13" s="13">
        <v>59618</v>
      </c>
      <c r="E13" s="31">
        <v>44.55</v>
      </c>
      <c r="F13" s="13">
        <v>6195</v>
      </c>
      <c r="G13" s="13">
        <v>4614</v>
      </c>
      <c r="H13" s="13">
        <v>3677</v>
      </c>
      <c r="I13" s="13">
        <v>2963</v>
      </c>
      <c r="J13" s="13">
        <v>2349</v>
      </c>
      <c r="K13" s="13">
        <v>538</v>
      </c>
      <c r="L13" s="31">
        <v>1161.8800000000001</v>
      </c>
      <c r="M13" s="13">
        <v>69268767</v>
      </c>
      <c r="N13" s="13">
        <v>5068</v>
      </c>
      <c r="O13" s="13">
        <v>3590</v>
      </c>
      <c r="P13" s="13">
        <v>2735</v>
      </c>
      <c r="Q13" s="13">
        <v>2098</v>
      </c>
      <c r="R13" s="13">
        <v>1598</v>
      </c>
      <c r="S13" s="13">
        <v>429</v>
      </c>
      <c r="T13" s="31">
        <v>861.4</v>
      </c>
      <c r="U13" s="13">
        <v>40024162</v>
      </c>
    </row>
    <row r="14" spans="1:21" ht="17" thickBot="1" x14ac:dyDescent="0.25">
      <c r="A14" s="57"/>
      <c r="B14" s="36" t="s">
        <v>32</v>
      </c>
      <c r="C14" s="21">
        <v>38827</v>
      </c>
      <c r="D14" s="21">
        <v>63449</v>
      </c>
      <c r="E14" s="37">
        <v>44.69</v>
      </c>
      <c r="F14" s="21">
        <v>6815</v>
      </c>
      <c r="G14" s="21">
        <v>5289</v>
      </c>
      <c r="H14" s="21">
        <v>4374</v>
      </c>
      <c r="I14" s="21">
        <v>3646</v>
      </c>
      <c r="J14" s="21">
        <v>3040</v>
      </c>
      <c r="K14" s="21">
        <v>934</v>
      </c>
      <c r="L14" s="37">
        <v>1629.88</v>
      </c>
      <c r="M14" s="21">
        <v>103414194</v>
      </c>
      <c r="N14" s="21">
        <v>5952</v>
      </c>
      <c r="O14" s="21">
        <v>4462</v>
      </c>
      <c r="P14" s="21">
        <v>3528</v>
      </c>
      <c r="Q14" s="21">
        <v>2826</v>
      </c>
      <c r="R14" s="21">
        <v>2223</v>
      </c>
      <c r="S14" s="21">
        <v>559</v>
      </c>
      <c r="T14" s="37">
        <v>1142.8800000000001</v>
      </c>
      <c r="U14" s="21">
        <v>44374579</v>
      </c>
    </row>
    <row r="15" spans="1:21" x14ac:dyDescent="0.2">
      <c r="A15" s="38"/>
      <c r="B15" s="38"/>
    </row>
    <row r="16" spans="1:21" x14ac:dyDescent="0.2">
      <c r="A16" s="38"/>
      <c r="B16" s="38"/>
    </row>
    <row r="17" spans="1:2" x14ac:dyDescent="0.2">
      <c r="A17" s="38"/>
      <c r="B17" s="38"/>
    </row>
    <row r="18" spans="1:2" x14ac:dyDescent="0.2">
      <c r="A18" s="38"/>
      <c r="B18" s="38"/>
    </row>
    <row r="19" spans="1:2" x14ac:dyDescent="0.2">
      <c r="A19" s="38"/>
      <c r="B19" s="38"/>
    </row>
    <row r="20" spans="1:2" x14ac:dyDescent="0.2">
      <c r="A20" s="38"/>
      <c r="B20" s="38"/>
    </row>
    <row r="21" spans="1:2" x14ac:dyDescent="0.2">
      <c r="A21" s="38"/>
      <c r="B21" s="38"/>
    </row>
    <row r="22" spans="1:2" x14ac:dyDescent="0.2">
      <c r="A22" s="38"/>
      <c r="B22" s="38"/>
    </row>
    <row r="23" spans="1:2" x14ac:dyDescent="0.2">
      <c r="A23" s="38"/>
      <c r="B23" s="38"/>
    </row>
    <row r="24" spans="1:2" x14ac:dyDescent="0.2">
      <c r="A24" s="38"/>
      <c r="B24" s="38"/>
    </row>
    <row r="25" spans="1:2" x14ac:dyDescent="0.2">
      <c r="A25" s="38"/>
      <c r="B25" s="38"/>
    </row>
  </sheetData>
  <mergeCells count="11">
    <mergeCell ref="N1:U1"/>
    <mergeCell ref="A3:A5"/>
    <mergeCell ref="A6:A8"/>
    <mergeCell ref="A9:A11"/>
    <mergeCell ref="A12:A14"/>
    <mergeCell ref="A1:A2"/>
    <mergeCell ref="B1:B2"/>
    <mergeCell ref="C1:C2"/>
    <mergeCell ref="D1:D2"/>
    <mergeCell ref="E1:E2"/>
    <mergeCell ref="F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7100-43B0-6C4A-996B-2D6BC529DC9C}">
  <dimension ref="A1:K26"/>
  <sheetViews>
    <sheetView workbookViewId="0">
      <selection activeCell="C29" sqref="C29"/>
    </sheetView>
  </sheetViews>
  <sheetFormatPr baseColWidth="10" defaultRowHeight="16" x14ac:dyDescent="0.2"/>
  <cols>
    <col min="1" max="1" width="9.1640625" bestFit="1" customWidth="1"/>
    <col min="2" max="2" width="21" bestFit="1" customWidth="1"/>
    <col min="3" max="3" width="24.6640625" bestFit="1" customWidth="1"/>
    <col min="4" max="4" width="9.1640625" bestFit="1" customWidth="1"/>
    <col min="5" max="5" width="42.33203125" bestFit="1" customWidth="1"/>
    <col min="6" max="6" width="11.83203125" bestFit="1" customWidth="1"/>
    <col min="7" max="7" width="25.5" bestFit="1" customWidth="1"/>
    <col min="8" max="8" width="25" bestFit="1" customWidth="1"/>
    <col min="9" max="9" width="14" bestFit="1" customWidth="1"/>
    <col min="10" max="10" width="14.5" bestFit="1" customWidth="1"/>
    <col min="11" max="11" width="19.33203125" bestFit="1" customWidth="1"/>
  </cols>
  <sheetData>
    <row r="1" spans="1:11" x14ac:dyDescent="0.2">
      <c r="A1" s="58" t="s">
        <v>0</v>
      </c>
      <c r="B1" s="58" t="s">
        <v>17</v>
      </c>
      <c r="C1" s="40" t="s">
        <v>34</v>
      </c>
      <c r="D1" s="69" t="s">
        <v>35</v>
      </c>
      <c r="E1" s="69"/>
      <c r="F1" s="69"/>
      <c r="G1" s="69"/>
      <c r="H1" s="69"/>
      <c r="I1" s="69"/>
      <c r="J1" s="69"/>
      <c r="K1" s="69"/>
    </row>
    <row r="2" spans="1:11" ht="17" thickBot="1" x14ac:dyDescent="0.25">
      <c r="A2" s="59"/>
      <c r="B2" s="59"/>
      <c r="C2" s="41" t="s">
        <v>36</v>
      </c>
      <c r="D2" s="42" t="s">
        <v>37</v>
      </c>
      <c r="E2" s="42" t="s">
        <v>38</v>
      </c>
      <c r="F2" s="42" t="s">
        <v>39</v>
      </c>
      <c r="G2" s="42" t="s">
        <v>40</v>
      </c>
      <c r="H2" s="42" t="s">
        <v>41</v>
      </c>
      <c r="I2" s="42" t="s">
        <v>42</v>
      </c>
      <c r="J2" s="42" t="s">
        <v>43</v>
      </c>
      <c r="K2" s="42" t="s">
        <v>44</v>
      </c>
    </row>
    <row r="3" spans="1:11" x14ac:dyDescent="0.2">
      <c r="A3" s="53" t="s">
        <v>9</v>
      </c>
      <c r="B3" s="53" t="s">
        <v>30</v>
      </c>
      <c r="C3" s="70">
        <v>99.697999999999993</v>
      </c>
      <c r="D3" s="3" t="s">
        <v>45</v>
      </c>
      <c r="E3" s="3" t="s">
        <v>46</v>
      </c>
      <c r="F3" s="5">
        <v>293</v>
      </c>
      <c r="G3" s="5">
        <v>198</v>
      </c>
      <c r="H3" s="5">
        <v>95</v>
      </c>
      <c r="I3" s="5">
        <v>9</v>
      </c>
      <c r="J3" s="5">
        <v>1</v>
      </c>
      <c r="K3" s="5">
        <v>303</v>
      </c>
    </row>
    <row r="4" spans="1:11" x14ac:dyDescent="0.2">
      <c r="A4" s="54"/>
      <c r="B4" s="54"/>
      <c r="C4" s="65"/>
      <c r="D4" s="11" t="s">
        <v>47</v>
      </c>
      <c r="E4" s="11" t="s">
        <v>48</v>
      </c>
      <c r="F4" s="13">
        <v>2371</v>
      </c>
      <c r="G4" s="13">
        <v>1459</v>
      </c>
      <c r="H4" s="13">
        <v>912</v>
      </c>
      <c r="I4" s="13">
        <v>224</v>
      </c>
      <c r="J4" s="13">
        <v>204</v>
      </c>
      <c r="K4" s="13">
        <v>2799</v>
      </c>
    </row>
    <row r="5" spans="1:11" x14ac:dyDescent="0.2">
      <c r="A5" s="54"/>
      <c r="B5" s="54" t="s">
        <v>31</v>
      </c>
      <c r="C5" s="65">
        <v>99.385599999999997</v>
      </c>
      <c r="D5" s="11" t="s">
        <v>45</v>
      </c>
      <c r="E5" s="11" t="s">
        <v>49</v>
      </c>
      <c r="F5" s="13">
        <v>288</v>
      </c>
      <c r="G5" s="13">
        <v>238</v>
      </c>
      <c r="H5" s="13">
        <v>50</v>
      </c>
      <c r="I5" s="13">
        <v>9</v>
      </c>
      <c r="J5" s="13">
        <v>6</v>
      </c>
      <c r="K5" s="13">
        <v>303</v>
      </c>
    </row>
    <row r="6" spans="1:11" x14ac:dyDescent="0.2">
      <c r="A6" s="54"/>
      <c r="B6" s="54"/>
      <c r="C6" s="65"/>
      <c r="D6" s="11" t="s">
        <v>47</v>
      </c>
      <c r="E6" s="11" t="s">
        <v>50</v>
      </c>
      <c r="F6" s="13">
        <v>2311</v>
      </c>
      <c r="G6" s="13">
        <v>1690</v>
      </c>
      <c r="H6" s="13">
        <v>621</v>
      </c>
      <c r="I6" s="13">
        <v>224</v>
      </c>
      <c r="J6" s="13">
        <v>264</v>
      </c>
      <c r="K6" s="13">
        <v>2799</v>
      </c>
    </row>
    <row r="7" spans="1:11" x14ac:dyDescent="0.2">
      <c r="A7" s="54"/>
      <c r="B7" s="54" t="s">
        <v>32</v>
      </c>
      <c r="C7" s="65">
        <v>99.847300000000004</v>
      </c>
      <c r="D7" s="11" t="s">
        <v>45</v>
      </c>
      <c r="E7" s="11" t="s">
        <v>51</v>
      </c>
      <c r="F7" s="13">
        <v>296</v>
      </c>
      <c r="G7" s="13">
        <v>195</v>
      </c>
      <c r="H7" s="13">
        <v>101</v>
      </c>
      <c r="I7" s="13">
        <v>6</v>
      </c>
      <c r="J7" s="13">
        <v>1</v>
      </c>
      <c r="K7" s="13">
        <v>303</v>
      </c>
    </row>
    <row r="8" spans="1:11" x14ac:dyDescent="0.2">
      <c r="A8" s="55"/>
      <c r="B8" s="55"/>
      <c r="C8" s="68"/>
      <c r="D8" s="7" t="s">
        <v>47</v>
      </c>
      <c r="E8" s="7" t="s">
        <v>52</v>
      </c>
      <c r="F8" s="9">
        <v>2434</v>
      </c>
      <c r="G8" s="9">
        <v>1412</v>
      </c>
      <c r="H8" s="9">
        <v>1022</v>
      </c>
      <c r="I8" s="9">
        <v>187</v>
      </c>
      <c r="J8" s="9">
        <v>178</v>
      </c>
      <c r="K8" s="9">
        <v>2799</v>
      </c>
    </row>
    <row r="9" spans="1:11" x14ac:dyDescent="0.2">
      <c r="A9" s="54" t="s">
        <v>14</v>
      </c>
      <c r="B9" s="54" t="s">
        <v>30</v>
      </c>
      <c r="C9" s="65">
        <v>99.819599999999994</v>
      </c>
      <c r="D9" s="11" t="s">
        <v>45</v>
      </c>
      <c r="E9" s="11" t="s">
        <v>53</v>
      </c>
      <c r="F9" s="13">
        <v>296</v>
      </c>
      <c r="G9" s="13">
        <v>199</v>
      </c>
      <c r="H9" s="13">
        <v>97</v>
      </c>
      <c r="I9" s="13">
        <v>7</v>
      </c>
      <c r="J9" s="13">
        <v>0</v>
      </c>
      <c r="K9" s="13">
        <v>303</v>
      </c>
    </row>
    <row r="10" spans="1:11" x14ac:dyDescent="0.2">
      <c r="A10" s="54"/>
      <c r="B10" s="54"/>
      <c r="C10" s="65"/>
      <c r="D10" s="11" t="s">
        <v>47</v>
      </c>
      <c r="E10" s="11" t="s">
        <v>54</v>
      </c>
      <c r="F10" s="13">
        <v>2378</v>
      </c>
      <c r="G10" s="13">
        <v>1420</v>
      </c>
      <c r="H10" s="13">
        <v>958</v>
      </c>
      <c r="I10" s="13">
        <v>211</v>
      </c>
      <c r="J10" s="13">
        <v>210</v>
      </c>
      <c r="K10" s="13">
        <v>2799</v>
      </c>
    </row>
    <row r="11" spans="1:11" x14ac:dyDescent="0.2">
      <c r="A11" s="54"/>
      <c r="B11" s="54" t="s">
        <v>31</v>
      </c>
      <c r="C11" s="65">
        <v>99.639499999999998</v>
      </c>
      <c r="D11" s="11" t="s">
        <v>45</v>
      </c>
      <c r="E11" s="11" t="s">
        <v>55</v>
      </c>
      <c r="F11" s="13">
        <v>299</v>
      </c>
      <c r="G11" s="13">
        <v>241</v>
      </c>
      <c r="H11" s="13">
        <v>58</v>
      </c>
      <c r="I11" s="13">
        <v>4</v>
      </c>
      <c r="J11" s="13">
        <v>0</v>
      </c>
      <c r="K11" s="13">
        <v>303</v>
      </c>
    </row>
    <row r="12" spans="1:11" x14ac:dyDescent="0.2">
      <c r="A12" s="54"/>
      <c r="B12" s="54"/>
      <c r="C12" s="65"/>
      <c r="D12" s="11" t="s">
        <v>47</v>
      </c>
      <c r="E12" s="11" t="s">
        <v>56</v>
      </c>
      <c r="F12" s="13">
        <v>2380</v>
      </c>
      <c r="G12" s="13">
        <v>1761</v>
      </c>
      <c r="H12" s="13">
        <v>619</v>
      </c>
      <c r="I12" s="13">
        <v>206</v>
      </c>
      <c r="J12" s="13">
        <v>213</v>
      </c>
      <c r="K12" s="13">
        <v>2799</v>
      </c>
    </row>
    <row r="13" spans="1:11" x14ac:dyDescent="0.2">
      <c r="A13" s="54"/>
      <c r="B13" s="54" t="s">
        <v>32</v>
      </c>
      <c r="C13" s="65">
        <v>99.825999999999993</v>
      </c>
      <c r="D13" s="11" t="s">
        <v>45</v>
      </c>
      <c r="E13" s="11" t="s">
        <v>57</v>
      </c>
      <c r="F13" s="13">
        <v>300</v>
      </c>
      <c r="G13" s="13">
        <v>183</v>
      </c>
      <c r="H13" s="13">
        <v>117</v>
      </c>
      <c r="I13" s="13">
        <v>3</v>
      </c>
      <c r="J13" s="13">
        <v>0</v>
      </c>
      <c r="K13" s="13">
        <v>303</v>
      </c>
    </row>
    <row r="14" spans="1:11" x14ac:dyDescent="0.2">
      <c r="A14" s="54"/>
      <c r="B14" s="54"/>
      <c r="C14" s="65"/>
      <c r="D14" s="11" t="s">
        <v>47</v>
      </c>
      <c r="E14" s="11" t="s">
        <v>58</v>
      </c>
      <c r="F14" s="13">
        <v>2454</v>
      </c>
      <c r="G14" s="13">
        <v>1376</v>
      </c>
      <c r="H14" s="13">
        <v>1078</v>
      </c>
      <c r="I14" s="13">
        <v>163</v>
      </c>
      <c r="J14" s="13">
        <v>182</v>
      </c>
      <c r="K14" s="13">
        <v>2799</v>
      </c>
    </row>
    <row r="15" spans="1:11" x14ac:dyDescent="0.2">
      <c r="A15" s="56" t="s">
        <v>15</v>
      </c>
      <c r="B15" s="56" t="s">
        <v>30</v>
      </c>
      <c r="C15" s="67">
        <v>99.808199999999999</v>
      </c>
      <c r="D15" s="15" t="s">
        <v>45</v>
      </c>
      <c r="E15" s="15" t="s">
        <v>59</v>
      </c>
      <c r="F15" s="17">
        <v>298</v>
      </c>
      <c r="G15" s="17">
        <v>217</v>
      </c>
      <c r="H15" s="17">
        <v>81</v>
      </c>
      <c r="I15" s="17">
        <v>1</v>
      </c>
      <c r="J15" s="17">
        <v>4</v>
      </c>
      <c r="K15" s="17">
        <v>303</v>
      </c>
    </row>
    <row r="16" spans="1:11" x14ac:dyDescent="0.2">
      <c r="A16" s="54"/>
      <c r="B16" s="54"/>
      <c r="C16" s="65"/>
      <c r="D16" s="11" t="s">
        <v>47</v>
      </c>
      <c r="E16" s="11" t="s">
        <v>60</v>
      </c>
      <c r="F16" s="13">
        <v>2331</v>
      </c>
      <c r="G16" s="13">
        <v>1450</v>
      </c>
      <c r="H16" s="13">
        <v>881</v>
      </c>
      <c r="I16" s="13">
        <v>229</v>
      </c>
      <c r="J16" s="13">
        <v>239</v>
      </c>
      <c r="K16" s="13">
        <v>2799</v>
      </c>
    </row>
    <row r="17" spans="1:11" x14ac:dyDescent="0.2">
      <c r="A17" s="54"/>
      <c r="B17" s="54" t="s">
        <v>33</v>
      </c>
      <c r="C17" s="65">
        <v>99.768000000000001</v>
      </c>
      <c r="D17" s="11" t="s">
        <v>45</v>
      </c>
      <c r="E17" s="11" t="s">
        <v>61</v>
      </c>
      <c r="F17" s="13">
        <v>297</v>
      </c>
      <c r="G17" s="13">
        <v>249</v>
      </c>
      <c r="H17" s="13">
        <v>48</v>
      </c>
      <c r="I17" s="13">
        <v>0</v>
      </c>
      <c r="J17" s="13">
        <v>6</v>
      </c>
      <c r="K17" s="13">
        <v>303</v>
      </c>
    </row>
    <row r="18" spans="1:11" x14ac:dyDescent="0.2">
      <c r="A18" s="54"/>
      <c r="B18" s="54"/>
      <c r="C18" s="65"/>
      <c r="D18" s="11" t="s">
        <v>47</v>
      </c>
      <c r="E18" s="11" t="s">
        <v>62</v>
      </c>
      <c r="F18" s="13">
        <v>2315</v>
      </c>
      <c r="G18" s="13">
        <v>1710</v>
      </c>
      <c r="H18" s="13">
        <v>605</v>
      </c>
      <c r="I18" s="13">
        <v>221</v>
      </c>
      <c r="J18" s="13">
        <v>263</v>
      </c>
      <c r="K18" s="13">
        <v>2799</v>
      </c>
    </row>
    <row r="19" spans="1:11" x14ac:dyDescent="0.2">
      <c r="A19" s="54"/>
      <c r="B19" s="54" t="s">
        <v>32</v>
      </c>
      <c r="C19" s="65">
        <v>99.835599999999999</v>
      </c>
      <c r="D19" s="11" t="s">
        <v>45</v>
      </c>
      <c r="E19" s="11" t="s">
        <v>63</v>
      </c>
      <c r="F19" s="13">
        <v>298</v>
      </c>
      <c r="G19" s="13">
        <v>207</v>
      </c>
      <c r="H19" s="13">
        <v>91</v>
      </c>
      <c r="I19" s="13">
        <v>1</v>
      </c>
      <c r="J19" s="13">
        <v>4</v>
      </c>
      <c r="K19" s="13">
        <v>303</v>
      </c>
    </row>
    <row r="20" spans="1:11" x14ac:dyDescent="0.2">
      <c r="A20" s="55"/>
      <c r="B20" s="55"/>
      <c r="C20" s="68"/>
      <c r="D20" s="7" t="s">
        <v>47</v>
      </c>
      <c r="E20" s="7" t="s">
        <v>64</v>
      </c>
      <c r="F20" s="9">
        <v>2441</v>
      </c>
      <c r="G20" s="9">
        <v>1466</v>
      </c>
      <c r="H20" s="9">
        <v>975</v>
      </c>
      <c r="I20" s="9">
        <v>151</v>
      </c>
      <c r="J20" s="9">
        <v>207</v>
      </c>
      <c r="K20" s="9">
        <v>2799</v>
      </c>
    </row>
    <row r="21" spans="1:11" x14ac:dyDescent="0.2">
      <c r="A21" s="54" t="s">
        <v>16</v>
      </c>
      <c r="B21" s="54" t="s">
        <v>30</v>
      </c>
      <c r="C21" s="65">
        <v>99.831800000000001</v>
      </c>
      <c r="D21" s="11" t="s">
        <v>45</v>
      </c>
      <c r="E21" s="11" t="s">
        <v>65</v>
      </c>
      <c r="F21" s="13">
        <v>297</v>
      </c>
      <c r="G21" s="13">
        <v>171</v>
      </c>
      <c r="H21" s="13">
        <v>126</v>
      </c>
      <c r="I21" s="13">
        <v>4</v>
      </c>
      <c r="J21" s="13">
        <v>2</v>
      </c>
      <c r="K21" s="13">
        <v>303</v>
      </c>
    </row>
    <row r="22" spans="1:11" x14ac:dyDescent="0.2">
      <c r="A22" s="54"/>
      <c r="B22" s="54"/>
      <c r="C22" s="65"/>
      <c r="D22" s="11" t="s">
        <v>47</v>
      </c>
      <c r="E22" s="11" t="s">
        <v>66</v>
      </c>
      <c r="F22" s="13">
        <v>2500</v>
      </c>
      <c r="G22" s="13">
        <v>1312</v>
      </c>
      <c r="H22" s="13">
        <v>1188</v>
      </c>
      <c r="I22" s="13">
        <v>164</v>
      </c>
      <c r="J22" s="13">
        <v>135</v>
      </c>
      <c r="K22" s="13">
        <v>2799</v>
      </c>
    </row>
    <row r="23" spans="1:11" x14ac:dyDescent="0.2">
      <c r="A23" s="54"/>
      <c r="B23" s="54" t="s">
        <v>31</v>
      </c>
      <c r="C23" s="65">
        <v>99.809100000000001</v>
      </c>
      <c r="D23" s="11" t="s">
        <v>45</v>
      </c>
      <c r="E23" s="11" t="s">
        <v>67</v>
      </c>
      <c r="F23" s="13">
        <v>299</v>
      </c>
      <c r="G23" s="13">
        <v>223</v>
      </c>
      <c r="H23" s="13">
        <v>76</v>
      </c>
      <c r="I23" s="13">
        <v>3</v>
      </c>
      <c r="J23" s="13">
        <v>1</v>
      </c>
      <c r="K23" s="13">
        <v>303</v>
      </c>
    </row>
    <row r="24" spans="1:11" x14ac:dyDescent="0.2">
      <c r="A24" s="54"/>
      <c r="B24" s="54"/>
      <c r="C24" s="65"/>
      <c r="D24" s="11" t="s">
        <v>47</v>
      </c>
      <c r="E24" s="11" t="s">
        <v>68</v>
      </c>
      <c r="F24" s="13">
        <v>2488</v>
      </c>
      <c r="G24" s="13">
        <v>1634</v>
      </c>
      <c r="H24" s="13">
        <v>854</v>
      </c>
      <c r="I24" s="13">
        <v>165</v>
      </c>
      <c r="J24" s="13">
        <v>146</v>
      </c>
      <c r="K24" s="13">
        <v>2799</v>
      </c>
    </row>
    <row r="25" spans="1:11" x14ac:dyDescent="0.2">
      <c r="A25" s="54"/>
      <c r="B25" s="54" t="s">
        <v>32</v>
      </c>
      <c r="C25" s="65">
        <v>99.854299999999995</v>
      </c>
      <c r="D25" s="11" t="s">
        <v>45</v>
      </c>
      <c r="E25" s="11" t="s">
        <v>69</v>
      </c>
      <c r="F25" s="13">
        <v>299</v>
      </c>
      <c r="G25" s="13">
        <v>170</v>
      </c>
      <c r="H25" s="13">
        <v>129</v>
      </c>
      <c r="I25" s="13">
        <v>4</v>
      </c>
      <c r="J25" s="13">
        <v>0</v>
      </c>
      <c r="K25" s="13">
        <v>303</v>
      </c>
    </row>
    <row r="26" spans="1:11" ht="17" thickBot="1" x14ac:dyDescent="0.25">
      <c r="A26" s="57"/>
      <c r="B26" s="57"/>
      <c r="C26" s="66"/>
      <c r="D26" s="19" t="s">
        <v>47</v>
      </c>
      <c r="E26" s="19" t="s">
        <v>70</v>
      </c>
      <c r="F26" s="21">
        <v>2584</v>
      </c>
      <c r="G26" s="21">
        <v>1266</v>
      </c>
      <c r="H26" s="21">
        <v>1318</v>
      </c>
      <c r="I26" s="21">
        <v>107</v>
      </c>
      <c r="J26" s="21">
        <v>108</v>
      </c>
      <c r="K26" s="21">
        <v>2799</v>
      </c>
    </row>
  </sheetData>
  <mergeCells count="31">
    <mergeCell ref="A1:A2"/>
    <mergeCell ref="B1:B2"/>
    <mergeCell ref="D1:K1"/>
    <mergeCell ref="A3:A8"/>
    <mergeCell ref="B3:B4"/>
    <mergeCell ref="C3:C4"/>
    <mergeCell ref="B5:B6"/>
    <mergeCell ref="C5:C6"/>
    <mergeCell ref="B7:B8"/>
    <mergeCell ref="C7:C8"/>
    <mergeCell ref="A9:A14"/>
    <mergeCell ref="B9:B10"/>
    <mergeCell ref="C9:C10"/>
    <mergeCell ref="B11:B12"/>
    <mergeCell ref="C11:C12"/>
    <mergeCell ref="B13:B14"/>
    <mergeCell ref="C13:C14"/>
    <mergeCell ref="A15:A20"/>
    <mergeCell ref="B15:B16"/>
    <mergeCell ref="C15:C16"/>
    <mergeCell ref="B17:B18"/>
    <mergeCell ref="C17:C18"/>
    <mergeCell ref="B19:B20"/>
    <mergeCell ref="C19:C20"/>
    <mergeCell ref="A21:A26"/>
    <mergeCell ref="B21:B22"/>
    <mergeCell ref="C21:C22"/>
    <mergeCell ref="B23:B24"/>
    <mergeCell ref="C23:C24"/>
    <mergeCell ref="B25:B26"/>
    <mergeCell ref="C25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0204-40CB-7246-9F8D-FEBD13A4D203}">
  <dimension ref="A1:I4"/>
  <sheetViews>
    <sheetView tabSelected="1" zoomScale="88" workbookViewId="0">
      <selection activeCell="C14" sqref="C14"/>
    </sheetView>
  </sheetViews>
  <sheetFormatPr baseColWidth="10" defaultRowHeight="16" x14ac:dyDescent="0.2"/>
  <cols>
    <col min="1" max="1" width="9.33203125" bestFit="1" customWidth="1"/>
    <col min="2" max="2" width="12.83203125" bestFit="1" customWidth="1"/>
    <col min="3" max="3" width="12.5" bestFit="1" customWidth="1"/>
    <col min="4" max="4" width="12.33203125" bestFit="1" customWidth="1"/>
    <col min="5" max="5" width="11.83203125" bestFit="1" customWidth="1"/>
    <col min="6" max="6" width="12.5" bestFit="1" customWidth="1"/>
    <col min="7" max="8" width="12.6640625" bestFit="1" customWidth="1"/>
  </cols>
  <sheetData>
    <row r="1" spans="1:9" ht="17" thickBot="1" x14ac:dyDescent="0.25">
      <c r="A1" s="71" t="s">
        <v>71</v>
      </c>
      <c r="B1" s="72" t="s">
        <v>72</v>
      </c>
      <c r="C1" s="72" t="s">
        <v>15</v>
      </c>
      <c r="D1" s="72" t="s">
        <v>16</v>
      </c>
      <c r="E1" s="72" t="s">
        <v>9</v>
      </c>
      <c r="F1" s="72" t="s">
        <v>14</v>
      </c>
      <c r="G1" s="72" t="s">
        <v>73</v>
      </c>
      <c r="H1" s="72" t="s">
        <v>74</v>
      </c>
      <c r="I1" s="72" t="s">
        <v>75</v>
      </c>
    </row>
    <row r="2" spans="1:9" x14ac:dyDescent="0.2">
      <c r="A2" s="73" t="s">
        <v>76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</row>
    <row r="3" spans="1:9" x14ac:dyDescent="0.2">
      <c r="A3" s="73" t="s">
        <v>85</v>
      </c>
      <c r="B3" t="s">
        <v>86</v>
      </c>
      <c r="C3" t="s">
        <v>87</v>
      </c>
      <c r="D3" t="s">
        <v>88</v>
      </c>
      <c r="E3" t="s">
        <v>89</v>
      </c>
      <c r="F3" t="s">
        <v>90</v>
      </c>
      <c r="G3" t="s">
        <v>91</v>
      </c>
      <c r="H3" t="s">
        <v>89</v>
      </c>
      <c r="I3" t="s">
        <v>92</v>
      </c>
    </row>
    <row r="4" spans="1:9" ht="17" thickBot="1" x14ac:dyDescent="0.25">
      <c r="A4" s="74" t="s">
        <v>93</v>
      </c>
      <c r="B4" s="19" t="s">
        <v>94</v>
      </c>
      <c r="C4" s="19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S1. RawData Metrics</vt:lpstr>
      <vt:lpstr>Tab S2. Transcriptome Metrics</vt:lpstr>
      <vt:lpstr>Tab S3. Transcriptome QA</vt:lpstr>
      <vt:lpstr>Tab S4. Aditional sequences 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2018-04-21T20:11:12Z</dcterms:created>
  <dcterms:modified xsi:type="dcterms:W3CDTF">2018-05-20T17:55:25Z</dcterms:modified>
</cp:coreProperties>
</file>